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13_ncr:1_{28383BAF-7714-45FD-83E0-99FEFF97AF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" i="1" l="1"/>
  <c r="AT7" i="1" s="1"/>
  <c r="AS8" i="1"/>
  <c r="AT8" i="1" s="1"/>
  <c r="AS9" i="1"/>
  <c r="AT9" i="1" s="1"/>
  <c r="AS10" i="1"/>
  <c r="AT10" i="1"/>
  <c r="AS11" i="1"/>
  <c r="AT11" i="1" s="1"/>
  <c r="AS12" i="1"/>
  <c r="AT12" i="1" s="1"/>
  <c r="AS13" i="1"/>
  <c r="AT13" i="1" s="1"/>
  <c r="AS14" i="1"/>
  <c r="AT14" i="1" s="1"/>
  <c r="AS15" i="1"/>
  <c r="AT15" i="1" s="1"/>
  <c r="AS16" i="1"/>
  <c r="AT16" i="1" s="1"/>
  <c r="AS17" i="1"/>
  <c r="AT17" i="1" s="1"/>
  <c r="AS18" i="1"/>
  <c r="AT18" i="1" s="1"/>
  <c r="AS19" i="1"/>
  <c r="AT19" i="1" s="1"/>
  <c r="AS20" i="1"/>
  <c r="AT20" i="1" s="1"/>
  <c r="AS21" i="1"/>
  <c r="AT21" i="1" s="1"/>
  <c r="AS22" i="1"/>
  <c r="AT22" i="1"/>
  <c r="AS23" i="1"/>
  <c r="AT23" i="1" s="1"/>
  <c r="AS24" i="1"/>
  <c r="AT24" i="1" s="1"/>
  <c r="AS25" i="1"/>
  <c r="AT25" i="1"/>
  <c r="AS6" i="1"/>
  <c r="AT6" i="1" s="1"/>
</calcChain>
</file>

<file path=xl/sharedStrings.xml><?xml version="1.0" encoding="utf-8"?>
<sst xmlns="http://schemas.openxmlformats.org/spreadsheetml/2006/main" count="498" uniqueCount="140">
  <si>
    <t>Valorizacion BL: KNUD REEFER - USWC-02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</si>
  <si>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</si>
  <si>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</si>
  <si>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</si>
  <si>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</si>
  <si>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</si>
  <si>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</si>
  <si>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</si>
  <si>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</si>
  <si>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</si>
  <si>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</si>
  <si>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</si>
  <si>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</si>
  <si>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</si>
  <si>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</si>
  <si>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</si>
  <si>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</si>
  <si>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</si>
  <si>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</si>
  <si>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</si>
  <si>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</si>
  <si>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</si>
  <si>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</si>
  <si>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</si>
  <si>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</si>
  <si>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</si>
  <si>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</si>
  <si>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</si>
  <si>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</si>
  <si>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</si>
  <si>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</si>
  <si>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</si>
  <si>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</si>
  <si>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</si>
  <si>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</si>
  <si>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</si>
  <si>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</si>
  <si>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</si>
  <si>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</si>
  <si>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</si>
  <si>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</si>
  <si>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</si>
  <si>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</si>
  <si>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</si>
  <si>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</si>
  <si>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KNUD REEFER</t>
  </si>
  <si>
    <t>USWC-02</t>
  </si>
  <si>
    <t>VALPARAISO</t>
  </si>
  <si>
    <t>Valparaiso</t>
  </si>
  <si>
    <t>Los Angeles</t>
  </si>
  <si>
    <t>GESEX</t>
  </si>
  <si>
    <t>Gestion de Exportaciones Fruticolas S.A.</t>
  </si>
  <si>
    <t>WALMART</t>
  </si>
  <si>
    <t>CONTAINER</t>
  </si>
  <si>
    <t>CAIU556703-0</t>
  </si>
  <si>
    <t>WALMART STORES INC.</t>
  </si>
  <si>
    <t>WALMART INC.</t>
  </si>
  <si>
    <t>UPS Supply Chain Solutions</t>
  </si>
  <si>
    <t>AS PER AGREEMENT</t>
  </si>
  <si>
    <t>TGBS2302LAVP001</t>
  </si>
  <si>
    <t>02-01-2023</t>
  </si>
  <si>
    <t>NECTARINES</t>
  </si>
  <si>
    <t>USDA_Inspection</t>
  </si>
  <si>
    <t>AGR. INDUSTRIAL EL BOLDO</t>
  </si>
  <si>
    <t>Agricola Industrial El Boldo S.A.</t>
  </si>
  <si>
    <t>TGS</t>
  </si>
  <si>
    <t>BMOU925104-0</t>
  </si>
  <si>
    <t>BERRY FRESH LLC</t>
  </si>
  <si>
    <t>JK FRESH, LLC</t>
  </si>
  <si>
    <t>COLLECT</t>
  </si>
  <si>
    <t>SEAWAYBILL</t>
  </si>
  <si>
    <t>TGBS2302LAVP002</t>
  </si>
  <si>
    <t>BERRY FRESH</t>
  </si>
  <si>
    <t>BLUEBERRIES</t>
  </si>
  <si>
    <t>CXRU162250-8</t>
  </si>
  <si>
    <t>TGBS2302LAVP003</t>
  </si>
  <si>
    <t>SEGU986244-8</t>
  </si>
  <si>
    <t>TGBS2302LAVP004</t>
  </si>
  <si>
    <t>SEGU943132-7</t>
  </si>
  <si>
    <t>TGBS2302LAVP005</t>
  </si>
  <si>
    <t>BMOU925215-5</t>
  </si>
  <si>
    <t>TGBS2302LAVP006</t>
  </si>
  <si>
    <t>DOLE CHILE S.A.</t>
  </si>
  <si>
    <t>Dole Chile S.A.</t>
  </si>
  <si>
    <t>DOLE</t>
  </si>
  <si>
    <t>SEGU941536-8</t>
  </si>
  <si>
    <t>CALIFORNIA GIANT INC.</t>
  </si>
  <si>
    <t>California Giant, Inc.</t>
  </si>
  <si>
    <t>TGBS2302LAVP007</t>
  </si>
  <si>
    <t>SEGU944421-6</t>
  </si>
  <si>
    <t>SEGU943293-5</t>
  </si>
  <si>
    <t>DAVID OPPENHEIMER AND CO</t>
  </si>
  <si>
    <t>JK FRESH , LLC</t>
  </si>
  <si>
    <t>TGBS2302LAVP008</t>
  </si>
  <si>
    <t>CXRU163801-6</t>
  </si>
  <si>
    <t>DAVID DEL CURTO S.A.</t>
  </si>
  <si>
    <t>DAVID DEL CURTO SPA</t>
  </si>
  <si>
    <t>CXRU108465-5</t>
  </si>
  <si>
    <t>SUN FRESH INTERNATIONAL, LLC</t>
  </si>
  <si>
    <t>TGBS2302LAVP009</t>
  </si>
  <si>
    <t>.</t>
  </si>
  <si>
    <t>CHERRIES</t>
  </si>
  <si>
    <t>CXRU108883-5</t>
  </si>
  <si>
    <t>BENGARD MARKETING INC</t>
  </si>
  <si>
    <t>TGBS2302LAVP010</t>
  </si>
  <si>
    <t>SOCIEDAD CYL FRUIT SPA</t>
  </si>
  <si>
    <t>SOCIEDAD CL FRUT SPA</t>
  </si>
  <si>
    <t>CXRU111291-0</t>
  </si>
  <si>
    <t>TGBS2302LAVP011</t>
  </si>
  <si>
    <t>PEACHES</t>
  </si>
  <si>
    <t>CAIU556217-3</t>
  </si>
  <si>
    <t>TGBS2302LAVP012</t>
  </si>
  <si>
    <t>CAIU557784-6</t>
  </si>
  <si>
    <t>TGBS2302LAVP013</t>
  </si>
  <si>
    <t>EXP SOL DEL MAULE SPA</t>
  </si>
  <si>
    <t>EXPORTADORA SOL DEL MAULE SPA</t>
  </si>
  <si>
    <t>SEGU923514-0</t>
  </si>
  <si>
    <t>TGBS2302LAVP014</t>
  </si>
  <si>
    <t>CALGIANT</t>
  </si>
  <si>
    <t>Unfumigated</t>
  </si>
  <si>
    <t>HATCH</t>
  </si>
  <si>
    <t xml:space="preserve"> </t>
  </si>
  <si>
    <t>TGBS2302LAVP015</t>
  </si>
  <si>
    <t>PALLETS 1.20</t>
  </si>
  <si>
    <t>COPEFRUT S.A.</t>
  </si>
  <si>
    <t>TGBS2302LAVP016</t>
  </si>
  <si>
    <t>REF :1477 , COPEFRUT</t>
  </si>
  <si>
    <t>TGBS2302LAVP017</t>
  </si>
  <si>
    <t>REF:1432 , COPEFRUT</t>
  </si>
  <si>
    <t>POLARFRUIT</t>
  </si>
  <si>
    <t>Polar  Fruit International S.A.</t>
  </si>
  <si>
    <t>FRUTAM</t>
  </si>
  <si>
    <t>TGBS2302LAVP018</t>
  </si>
  <si>
    <t>EXP_DISFRUTA</t>
  </si>
  <si>
    <t>EXPORTADORA DISFRUTA  S.A</t>
  </si>
  <si>
    <t>Fruit Import Logistics Services, FILS</t>
  </si>
  <si>
    <t>GEODIS USA INC</t>
  </si>
  <si>
    <t>TGBS2302LAVP019</t>
  </si>
  <si>
    <t>ATLAS / FUN CHERRIES / KUDE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</si>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</sst>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8"/>
      <color rgb="FFFFFAFA"/>
      <name val="Arial Black"/>
      <family val="2"/>
    </font>
    <font>
      <sz val="11"/>
      <color rgb="FFFFFAFA"/>
      <name val="Calibri"/>
      <family val="2"/>
    </font>
    <font>
      <b/>
      <sz val="12"/>
      <color rgb="FF050505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0" borderId="6" xfId="0" applyFill="1" applyBorder="1"/>
    <xf numFmtId="3" fontId="0" fillId="0" borderId="6" xfId="0" applyNumberFormat="1" applyFill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/>
    <xf numFmtId="0" fontId="0" fillId="5" borderId="6" xfId="0" applyFill="1" applyBorder="1"/>
    <xf numFmtId="3" fontId="0" fillId="5" borderId="6" xfId="0" applyNumberFormat="1" applyFill="1" applyBorder="1" applyAlignment="1">
      <alignment horizontal="right"/>
    </xf>
    <xf numFmtId="4" fontId="0" fillId="5" borderId="6" xfId="0" applyNumberFormat="1" applyFill="1" applyBorder="1" applyAlignment="1">
      <alignment horizontal="right"/>
    </xf>
    <xf numFmtId="4" fontId="0" fillId="5" borderId="0" xfId="0" applyNumberFormat="1" applyFill="1"/>
    <xf numFmtId="0" fontId="0" fillId="5" borderId="0" xfId="0" applyFill="1"/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/>
    </xf>
    <xf numFmtId="4" fontId="5" fillId="2" borderId="6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0" fontId="5" fillId="2" borderId="0" xfId="0" applyFont="1" applyFill="1"/>
    <xf numFmtId="0" fontId="6" fillId="0" borderId="6" xfId="0" applyFont="1" applyFill="1" applyBorder="1"/>
    <xf numFmtId="3" fontId="6" fillId="0" borderId="6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6" fillId="0" borderId="0" xfId="0" applyNumberFormat="1" applyFont="1" applyFill="1"/>
    <xf numFmtId="0" fontId="6" fillId="0" borderId="0" xfId="0" applyFont="1" applyFill="1"/>
    <xf numFmtId="0" fontId="4" fillId="2" borderId="6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928"/>
  <sheetViews>
    <sheetView tabSelected="1" topLeftCell="E2" zoomScale="80" zoomScaleNormal="80" workbookViewId="0">
      <selection activeCell="P6" sqref="P6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1.44140625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8" width="12.5546875" customWidth="1"/>
    <col min="39" max="39" width="24" customWidth="1"/>
    <col min="40" max="41" width="13.21875" customWidth="1"/>
    <col min="42" max="42" width="17.77734375" customWidth="1"/>
    <col min="43" max="43" width="19.21875" customWidth="1"/>
    <col min="44" max="44" width="21.77734375" customWidth="1"/>
  </cols>
  <sheetData>
    <row r="1" spans="1:46" ht="61.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6" ht="15" customHeight="1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6" ht="19.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</row>
    <row r="4" spans="1:46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</row>
    <row r="5" spans="1:46" x14ac:dyDescent="0.3">
      <c r="A5" s="5" t="s">
        <v>45</v>
      </c>
      <c r="B5" s="5" t="s">
        <v>46</v>
      </c>
      <c r="C5" s="5" t="s">
        <v>47</v>
      </c>
      <c r="D5" s="5" t="s">
        <v>48</v>
      </c>
      <c r="E5" s="5" t="s">
        <v>49</v>
      </c>
      <c r="F5" s="5" t="s">
        <v>49</v>
      </c>
      <c r="G5" s="5" t="s">
        <v>50</v>
      </c>
      <c r="H5" s="5" t="s">
        <v>51</v>
      </c>
      <c r="I5" s="5" t="s">
        <v>52</v>
      </c>
      <c r="J5" s="5" t="s">
        <v>53</v>
      </c>
      <c r="K5" s="5" t="s">
        <v>54</v>
      </c>
      <c r="L5" s="5" t="s">
        <v>55</v>
      </c>
      <c r="M5" s="5" t="s">
        <v>56</v>
      </c>
      <c r="N5" s="5" t="s">
        <v>57</v>
      </c>
      <c r="O5" s="5" t="s">
        <v>58</v>
      </c>
      <c r="P5" s="36" t="s">
        <v>70</v>
      </c>
      <c r="Q5" s="5" t="s">
        <v>59</v>
      </c>
      <c r="R5" s="5" t="s">
        <v>60</v>
      </c>
      <c r="S5" s="5">
        <v>2</v>
      </c>
      <c r="T5" s="5" t="s">
        <v>52</v>
      </c>
      <c r="U5" s="5" t="s">
        <v>61</v>
      </c>
      <c r="V5" s="7">
        <v>0</v>
      </c>
      <c r="W5" s="7">
        <v>0</v>
      </c>
      <c r="X5" s="7">
        <v>0</v>
      </c>
      <c r="Y5" s="6">
        <v>0</v>
      </c>
      <c r="Z5" s="6">
        <v>0</v>
      </c>
      <c r="AA5" s="5" t="s">
        <v>62</v>
      </c>
      <c r="AB5" s="5" t="s">
        <v>53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1"/>
      <c r="AT5" s="1"/>
    </row>
    <row r="6" spans="1:46" x14ac:dyDescent="0.3">
      <c r="A6" s="5" t="s">
        <v>45</v>
      </c>
      <c r="B6" s="5" t="s">
        <v>46</v>
      </c>
      <c r="C6" s="5" t="s">
        <v>47</v>
      </c>
      <c r="D6" s="5" t="s">
        <v>48</v>
      </c>
      <c r="E6" s="5" t="s">
        <v>49</v>
      </c>
      <c r="F6" s="5" t="s">
        <v>49</v>
      </c>
      <c r="G6" s="5" t="s">
        <v>63</v>
      </c>
      <c r="H6" s="5" t="s">
        <v>64</v>
      </c>
      <c r="I6" s="5" t="s">
        <v>65</v>
      </c>
      <c r="J6" s="5" t="s">
        <v>53</v>
      </c>
      <c r="K6" s="5" t="s">
        <v>66</v>
      </c>
      <c r="L6" s="5" t="s">
        <v>67</v>
      </c>
      <c r="M6" s="5" t="s">
        <v>67</v>
      </c>
      <c r="N6" s="5" t="s">
        <v>68</v>
      </c>
      <c r="O6" s="5" t="s">
        <v>69</v>
      </c>
      <c r="P6" s="5" t="s">
        <v>70</v>
      </c>
      <c r="Q6" s="5" t="s">
        <v>71</v>
      </c>
      <c r="R6" s="5" t="s">
        <v>60</v>
      </c>
      <c r="S6" s="5">
        <v>2</v>
      </c>
      <c r="T6" s="5" t="s">
        <v>72</v>
      </c>
      <c r="U6" s="5" t="s">
        <v>73</v>
      </c>
      <c r="V6" s="7">
        <v>3840</v>
      </c>
      <c r="W6" s="7">
        <v>20</v>
      </c>
      <c r="X6" s="7">
        <v>20</v>
      </c>
      <c r="Y6" s="6">
        <v>20</v>
      </c>
      <c r="Z6" s="6">
        <v>20367.36</v>
      </c>
      <c r="AA6" s="5" t="s">
        <v>62</v>
      </c>
      <c r="AB6" s="5" t="s">
        <v>53</v>
      </c>
      <c r="AC6" s="6">
        <v>9200</v>
      </c>
      <c r="AD6" s="6">
        <v>9200</v>
      </c>
      <c r="AE6" s="6">
        <v>1</v>
      </c>
      <c r="AF6" s="6">
        <v>20</v>
      </c>
      <c r="AG6" s="6">
        <v>1250.4000000000001</v>
      </c>
      <c r="AH6" s="6">
        <v>1250.4000000000001</v>
      </c>
      <c r="AI6" s="6">
        <v>55</v>
      </c>
      <c r="AJ6" s="6">
        <v>1650</v>
      </c>
      <c r="AK6" s="6">
        <v>0</v>
      </c>
      <c r="AL6" s="6">
        <v>115</v>
      </c>
      <c r="AM6" s="6">
        <v>400</v>
      </c>
      <c r="AN6" s="6">
        <v>0</v>
      </c>
      <c r="AO6" s="6">
        <v>0</v>
      </c>
      <c r="AP6" s="6">
        <v>12690.4</v>
      </c>
      <c r="AQ6" s="6">
        <v>0</v>
      </c>
      <c r="AR6" s="6">
        <v>400</v>
      </c>
      <c r="AS6" s="1">
        <f>+AO6+AN6+AM6+AL6+AK6+AJ6+AI6+AH6+AF6+AD6</f>
        <v>12690.4</v>
      </c>
      <c r="AT6" s="1">
        <f>+AP6-AS6</f>
        <v>0</v>
      </c>
    </row>
    <row r="7" spans="1:46" x14ac:dyDescent="0.3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49</v>
      </c>
      <c r="G7" s="5" t="s">
        <v>63</v>
      </c>
      <c r="H7" s="5" t="s">
        <v>64</v>
      </c>
      <c r="I7" s="5" t="s">
        <v>65</v>
      </c>
      <c r="J7" s="5" t="s">
        <v>53</v>
      </c>
      <c r="K7" s="5" t="s">
        <v>74</v>
      </c>
      <c r="L7" s="5" t="s">
        <v>67</v>
      </c>
      <c r="M7" s="5" t="s">
        <v>67</v>
      </c>
      <c r="N7" s="5" t="s">
        <v>68</v>
      </c>
      <c r="O7" s="5" t="s">
        <v>69</v>
      </c>
      <c r="P7" s="5" t="s">
        <v>70</v>
      </c>
      <c r="Q7" s="5" t="s">
        <v>75</v>
      </c>
      <c r="R7" s="5" t="s">
        <v>60</v>
      </c>
      <c r="S7" s="5">
        <v>2</v>
      </c>
      <c r="T7" s="5" t="s">
        <v>72</v>
      </c>
      <c r="U7" s="5" t="s">
        <v>73</v>
      </c>
      <c r="V7" s="7">
        <v>6000</v>
      </c>
      <c r="W7" s="7">
        <v>20</v>
      </c>
      <c r="X7" s="7">
        <v>20</v>
      </c>
      <c r="Y7" s="6">
        <v>20</v>
      </c>
      <c r="Z7" s="6">
        <v>15911</v>
      </c>
      <c r="AA7" s="5" t="s">
        <v>62</v>
      </c>
      <c r="AB7" s="5" t="s">
        <v>53</v>
      </c>
      <c r="AC7" s="6">
        <v>9200</v>
      </c>
      <c r="AD7" s="6">
        <v>9200</v>
      </c>
      <c r="AE7" s="6">
        <v>1</v>
      </c>
      <c r="AF7" s="6">
        <v>20</v>
      </c>
      <c r="AG7" s="6">
        <v>1250.4000000000001</v>
      </c>
      <c r="AH7" s="6">
        <v>1250.4000000000001</v>
      </c>
      <c r="AI7" s="6">
        <v>55</v>
      </c>
      <c r="AJ7" s="6">
        <v>1650</v>
      </c>
      <c r="AK7" s="6">
        <v>0</v>
      </c>
      <c r="AL7" s="6">
        <v>115</v>
      </c>
      <c r="AM7" s="6">
        <v>400</v>
      </c>
      <c r="AN7" s="6">
        <v>0</v>
      </c>
      <c r="AO7" s="6">
        <v>0</v>
      </c>
      <c r="AP7" s="6">
        <v>12690.4</v>
      </c>
      <c r="AQ7" s="6">
        <v>0</v>
      </c>
      <c r="AR7" s="6">
        <v>400</v>
      </c>
      <c r="AS7" s="1">
        <f t="shared" ref="AS7:AS25" si="0">+AO7+AN7+AM7+AL7+AK7+AJ7+AI7+AH7+AF7+AD7</f>
        <v>12690.4</v>
      </c>
      <c r="AT7" s="1">
        <f t="shared" ref="AT7:AT25" si="1">+AP7-AS7</f>
        <v>0</v>
      </c>
    </row>
    <row r="8" spans="1:46" x14ac:dyDescent="0.3">
      <c r="A8" s="5" t="s">
        <v>45</v>
      </c>
      <c r="B8" s="5" t="s">
        <v>46</v>
      </c>
      <c r="C8" s="5" t="s">
        <v>47</v>
      </c>
      <c r="D8" s="5" t="s">
        <v>48</v>
      </c>
      <c r="E8" s="5" t="s">
        <v>49</v>
      </c>
      <c r="F8" s="5" t="s">
        <v>49</v>
      </c>
      <c r="G8" s="5" t="s">
        <v>63</v>
      </c>
      <c r="H8" s="5" t="s">
        <v>64</v>
      </c>
      <c r="I8" s="5" t="s">
        <v>65</v>
      </c>
      <c r="J8" s="5" t="s">
        <v>53</v>
      </c>
      <c r="K8" s="5" t="s">
        <v>76</v>
      </c>
      <c r="L8" s="5" t="s">
        <v>67</v>
      </c>
      <c r="M8" s="5" t="s">
        <v>67</v>
      </c>
      <c r="N8" s="5" t="s">
        <v>68</v>
      </c>
      <c r="O8" s="5" t="s">
        <v>69</v>
      </c>
      <c r="P8" s="5" t="s">
        <v>70</v>
      </c>
      <c r="Q8" s="5" t="s">
        <v>77</v>
      </c>
      <c r="R8" s="5" t="s">
        <v>60</v>
      </c>
      <c r="S8" s="5">
        <v>2</v>
      </c>
      <c r="T8" s="5" t="s">
        <v>72</v>
      </c>
      <c r="U8" s="5" t="s">
        <v>73</v>
      </c>
      <c r="V8" s="7">
        <v>3840</v>
      </c>
      <c r="W8" s="7">
        <v>20</v>
      </c>
      <c r="X8" s="7">
        <v>20</v>
      </c>
      <c r="Y8" s="6">
        <v>20</v>
      </c>
      <c r="Z8" s="6">
        <v>20367.36</v>
      </c>
      <c r="AA8" s="5" t="s">
        <v>62</v>
      </c>
      <c r="AB8" s="5" t="s">
        <v>53</v>
      </c>
      <c r="AC8" s="6">
        <v>9200</v>
      </c>
      <c r="AD8" s="6">
        <v>9200</v>
      </c>
      <c r="AE8" s="6">
        <v>1</v>
      </c>
      <c r="AF8" s="6">
        <v>20</v>
      </c>
      <c r="AG8" s="6">
        <v>1250.4000000000001</v>
      </c>
      <c r="AH8" s="6">
        <v>1250.4000000000001</v>
      </c>
      <c r="AI8" s="6">
        <v>55</v>
      </c>
      <c r="AJ8" s="6">
        <v>1650</v>
      </c>
      <c r="AK8" s="6">
        <v>0</v>
      </c>
      <c r="AL8" s="6">
        <v>115</v>
      </c>
      <c r="AM8" s="6">
        <v>400</v>
      </c>
      <c r="AN8" s="6">
        <v>0</v>
      </c>
      <c r="AO8" s="6">
        <v>0</v>
      </c>
      <c r="AP8" s="6">
        <v>12690.4</v>
      </c>
      <c r="AQ8" s="6">
        <v>0</v>
      </c>
      <c r="AR8" s="6">
        <v>400</v>
      </c>
      <c r="AS8" s="1">
        <f t="shared" si="0"/>
        <v>12690.4</v>
      </c>
      <c r="AT8" s="1">
        <f t="shared" si="1"/>
        <v>0</v>
      </c>
    </row>
    <row r="9" spans="1:46" x14ac:dyDescent="0.3">
      <c r="A9" s="5" t="s">
        <v>45</v>
      </c>
      <c r="B9" s="5" t="s">
        <v>46</v>
      </c>
      <c r="C9" s="5" t="s">
        <v>47</v>
      </c>
      <c r="D9" s="5" t="s">
        <v>48</v>
      </c>
      <c r="E9" s="5" t="s">
        <v>49</v>
      </c>
      <c r="F9" s="5" t="s">
        <v>49</v>
      </c>
      <c r="G9" s="5" t="s">
        <v>63</v>
      </c>
      <c r="H9" s="5" t="s">
        <v>64</v>
      </c>
      <c r="I9" s="5" t="s">
        <v>65</v>
      </c>
      <c r="J9" s="5" t="s">
        <v>53</v>
      </c>
      <c r="K9" s="5" t="s">
        <v>78</v>
      </c>
      <c r="L9" s="5" t="s">
        <v>67</v>
      </c>
      <c r="M9" s="5" t="s">
        <v>67</v>
      </c>
      <c r="N9" s="5" t="s">
        <v>68</v>
      </c>
      <c r="O9" s="5" t="s">
        <v>69</v>
      </c>
      <c r="P9" s="5" t="s">
        <v>70</v>
      </c>
      <c r="Q9" s="5" t="s">
        <v>79</v>
      </c>
      <c r="R9" s="5" t="s">
        <v>60</v>
      </c>
      <c r="S9" s="5">
        <v>2</v>
      </c>
      <c r="T9" s="5" t="s">
        <v>72</v>
      </c>
      <c r="U9" s="5" t="s">
        <v>73</v>
      </c>
      <c r="V9" s="7">
        <v>5676</v>
      </c>
      <c r="W9" s="7">
        <v>20</v>
      </c>
      <c r="X9" s="7">
        <v>20</v>
      </c>
      <c r="Y9" s="6">
        <v>20</v>
      </c>
      <c r="Z9" s="6">
        <v>16580.3</v>
      </c>
      <c r="AA9" s="5" t="s">
        <v>62</v>
      </c>
      <c r="AB9" s="5" t="s">
        <v>53</v>
      </c>
      <c r="AC9" s="6">
        <v>9200</v>
      </c>
      <c r="AD9" s="6">
        <v>9200</v>
      </c>
      <c r="AE9" s="6">
        <v>1</v>
      </c>
      <c r="AF9" s="6">
        <v>20</v>
      </c>
      <c r="AG9" s="6">
        <v>1250.4000000000001</v>
      </c>
      <c r="AH9" s="6">
        <v>1250.4000000000001</v>
      </c>
      <c r="AI9" s="6">
        <v>55</v>
      </c>
      <c r="AJ9" s="6">
        <v>1650</v>
      </c>
      <c r="AK9" s="6">
        <v>0</v>
      </c>
      <c r="AL9" s="6">
        <v>115</v>
      </c>
      <c r="AM9" s="6">
        <v>400</v>
      </c>
      <c r="AN9" s="6">
        <v>0</v>
      </c>
      <c r="AO9" s="6">
        <v>0</v>
      </c>
      <c r="AP9" s="6">
        <v>12690.4</v>
      </c>
      <c r="AQ9" s="6">
        <v>0</v>
      </c>
      <c r="AR9" s="6">
        <v>400</v>
      </c>
      <c r="AS9" s="1">
        <f t="shared" si="0"/>
        <v>12690.4</v>
      </c>
      <c r="AT9" s="1">
        <f t="shared" si="1"/>
        <v>0</v>
      </c>
    </row>
    <row r="10" spans="1:46" x14ac:dyDescent="0.3">
      <c r="A10" s="5" t="s">
        <v>45</v>
      </c>
      <c r="B10" s="5" t="s">
        <v>46</v>
      </c>
      <c r="C10" s="5" t="s">
        <v>47</v>
      </c>
      <c r="D10" s="5" t="s">
        <v>48</v>
      </c>
      <c r="E10" s="5" t="s">
        <v>49</v>
      </c>
      <c r="F10" s="5" t="s">
        <v>49</v>
      </c>
      <c r="G10" s="5" t="s">
        <v>63</v>
      </c>
      <c r="H10" s="5" t="s">
        <v>64</v>
      </c>
      <c r="I10" s="5" t="s">
        <v>65</v>
      </c>
      <c r="J10" s="5" t="s">
        <v>53</v>
      </c>
      <c r="K10" s="5" t="s">
        <v>80</v>
      </c>
      <c r="L10" s="5" t="s">
        <v>67</v>
      </c>
      <c r="M10" s="5" t="s">
        <v>67</v>
      </c>
      <c r="N10" s="5" t="s">
        <v>68</v>
      </c>
      <c r="O10" s="5" t="s">
        <v>69</v>
      </c>
      <c r="P10" s="5" t="s">
        <v>70</v>
      </c>
      <c r="Q10" s="5" t="s">
        <v>81</v>
      </c>
      <c r="R10" s="5" t="s">
        <v>60</v>
      </c>
      <c r="S10" s="5">
        <v>2</v>
      </c>
      <c r="T10" s="5" t="s">
        <v>72</v>
      </c>
      <c r="U10" s="5" t="s">
        <v>73</v>
      </c>
      <c r="V10" s="7">
        <v>4164</v>
      </c>
      <c r="W10" s="7">
        <v>20</v>
      </c>
      <c r="X10" s="7">
        <v>20</v>
      </c>
      <c r="Y10" s="6">
        <v>20</v>
      </c>
      <c r="Z10" s="6">
        <v>19699</v>
      </c>
      <c r="AA10" s="5" t="s">
        <v>62</v>
      </c>
      <c r="AB10" s="5" t="s">
        <v>53</v>
      </c>
      <c r="AC10" s="6">
        <v>9200</v>
      </c>
      <c r="AD10" s="6">
        <v>9200</v>
      </c>
      <c r="AE10" s="6">
        <v>1</v>
      </c>
      <c r="AF10" s="6">
        <v>20</v>
      </c>
      <c r="AG10" s="6">
        <v>1250.4000000000001</v>
      </c>
      <c r="AH10" s="6">
        <v>1250.4000000000001</v>
      </c>
      <c r="AI10" s="6">
        <v>55</v>
      </c>
      <c r="AJ10" s="6">
        <v>1650</v>
      </c>
      <c r="AK10" s="6">
        <v>0</v>
      </c>
      <c r="AL10" s="6">
        <v>115</v>
      </c>
      <c r="AM10" s="6">
        <v>400</v>
      </c>
      <c r="AN10" s="6">
        <v>0</v>
      </c>
      <c r="AO10" s="6">
        <v>0</v>
      </c>
      <c r="AP10" s="6">
        <v>12690.4</v>
      </c>
      <c r="AQ10" s="6">
        <v>0</v>
      </c>
      <c r="AR10" s="6">
        <v>400</v>
      </c>
      <c r="AS10" s="1">
        <f t="shared" si="0"/>
        <v>12690.4</v>
      </c>
      <c r="AT10" s="1">
        <f t="shared" si="1"/>
        <v>0</v>
      </c>
    </row>
    <row r="11" spans="1:46" s="20" customFormat="1" x14ac:dyDescent="0.3">
      <c r="A11" s="16" t="s">
        <v>45</v>
      </c>
      <c r="B11" s="16" t="s">
        <v>46</v>
      </c>
      <c r="C11" s="16" t="s">
        <v>47</v>
      </c>
      <c r="D11" s="16" t="s">
        <v>48</v>
      </c>
      <c r="E11" s="16" t="s">
        <v>49</v>
      </c>
      <c r="F11" s="16" t="s">
        <v>49</v>
      </c>
      <c r="G11" s="16" t="s">
        <v>82</v>
      </c>
      <c r="H11" s="16" t="s">
        <v>83</v>
      </c>
      <c r="I11" s="16" t="s">
        <v>84</v>
      </c>
      <c r="J11" s="16" t="s">
        <v>53</v>
      </c>
      <c r="K11" s="16" t="s">
        <v>85</v>
      </c>
      <c r="L11" s="16" t="s">
        <v>86</v>
      </c>
      <c r="M11" s="16" t="s">
        <v>87</v>
      </c>
      <c r="N11" s="16" t="s">
        <v>68</v>
      </c>
      <c r="O11" s="16" t="s">
        <v>69</v>
      </c>
      <c r="P11" s="16" t="s">
        <v>70</v>
      </c>
      <c r="Q11" s="16" t="s">
        <v>88</v>
      </c>
      <c r="R11" s="16" t="s">
        <v>60</v>
      </c>
      <c r="S11" s="16">
        <v>2</v>
      </c>
      <c r="T11" s="16" t="s">
        <v>84</v>
      </c>
      <c r="U11" s="16" t="s">
        <v>73</v>
      </c>
      <c r="V11" s="17">
        <v>4080</v>
      </c>
      <c r="W11" s="17">
        <v>20</v>
      </c>
      <c r="X11" s="17">
        <v>20</v>
      </c>
      <c r="Y11" s="18">
        <v>20</v>
      </c>
      <c r="Z11" s="18">
        <v>19992</v>
      </c>
      <c r="AA11" s="16" t="s">
        <v>62</v>
      </c>
      <c r="AB11" s="16" t="s">
        <v>53</v>
      </c>
      <c r="AC11" s="18">
        <v>9200</v>
      </c>
      <c r="AD11" s="18">
        <v>9200</v>
      </c>
      <c r="AE11" s="18">
        <v>1</v>
      </c>
      <c r="AF11" s="18">
        <v>20</v>
      </c>
      <c r="AG11" s="18">
        <v>1250.4000000000001</v>
      </c>
      <c r="AH11" s="18">
        <v>1250.4000000000001</v>
      </c>
      <c r="AI11" s="18">
        <v>27.5</v>
      </c>
      <c r="AJ11" s="18">
        <v>1650</v>
      </c>
      <c r="AK11" s="18">
        <v>0</v>
      </c>
      <c r="AL11" s="18">
        <v>115</v>
      </c>
      <c r="AM11" s="18">
        <v>400</v>
      </c>
      <c r="AN11" s="18">
        <v>0</v>
      </c>
      <c r="AO11" s="18">
        <v>0</v>
      </c>
      <c r="AP11" s="18">
        <v>12662.9</v>
      </c>
      <c r="AQ11" s="18">
        <v>0</v>
      </c>
      <c r="AR11" s="18">
        <v>400</v>
      </c>
      <c r="AS11" s="19">
        <f t="shared" si="0"/>
        <v>12662.9</v>
      </c>
      <c r="AT11" s="19">
        <f t="shared" si="1"/>
        <v>0</v>
      </c>
    </row>
    <row r="12" spans="1:46" s="20" customFormat="1" x14ac:dyDescent="0.3">
      <c r="A12" s="16" t="s">
        <v>45</v>
      </c>
      <c r="B12" s="16" t="s">
        <v>46</v>
      </c>
      <c r="C12" s="16" t="s">
        <v>47</v>
      </c>
      <c r="D12" s="16" t="s">
        <v>48</v>
      </c>
      <c r="E12" s="16" t="s">
        <v>49</v>
      </c>
      <c r="F12" s="16" t="s">
        <v>49</v>
      </c>
      <c r="G12" s="16" t="s">
        <v>82</v>
      </c>
      <c r="H12" s="16" t="s">
        <v>83</v>
      </c>
      <c r="I12" s="16" t="s">
        <v>84</v>
      </c>
      <c r="J12" s="16" t="s">
        <v>53</v>
      </c>
      <c r="K12" s="16" t="s">
        <v>89</v>
      </c>
      <c r="L12" s="16" t="s">
        <v>86</v>
      </c>
      <c r="M12" s="16" t="s">
        <v>87</v>
      </c>
      <c r="N12" s="16" t="s">
        <v>68</v>
      </c>
      <c r="O12" s="16" t="s">
        <v>69</v>
      </c>
      <c r="P12" s="16" t="s">
        <v>70</v>
      </c>
      <c r="Q12" s="16" t="s">
        <v>88</v>
      </c>
      <c r="R12" s="16" t="s">
        <v>60</v>
      </c>
      <c r="S12" s="16">
        <v>2</v>
      </c>
      <c r="T12" s="16" t="s">
        <v>84</v>
      </c>
      <c r="U12" s="16" t="s">
        <v>73</v>
      </c>
      <c r="V12" s="17">
        <v>4080</v>
      </c>
      <c r="W12" s="17">
        <v>20</v>
      </c>
      <c r="X12" s="17">
        <v>20</v>
      </c>
      <c r="Y12" s="18">
        <v>20</v>
      </c>
      <c r="Z12" s="18">
        <v>18360</v>
      </c>
      <c r="AA12" s="16" t="s">
        <v>62</v>
      </c>
      <c r="AB12" s="16" t="s">
        <v>53</v>
      </c>
      <c r="AC12" s="18">
        <v>9200</v>
      </c>
      <c r="AD12" s="18">
        <v>9200</v>
      </c>
      <c r="AE12" s="18">
        <v>1</v>
      </c>
      <c r="AF12" s="18">
        <v>20</v>
      </c>
      <c r="AG12" s="18">
        <v>1250.4000000000001</v>
      </c>
      <c r="AH12" s="18">
        <v>1250.4000000000001</v>
      </c>
      <c r="AI12" s="18">
        <v>27.5</v>
      </c>
      <c r="AJ12" s="18">
        <v>1650</v>
      </c>
      <c r="AK12" s="18">
        <v>0</v>
      </c>
      <c r="AL12" s="18">
        <v>115</v>
      </c>
      <c r="AM12" s="18">
        <v>400</v>
      </c>
      <c r="AN12" s="18">
        <v>0</v>
      </c>
      <c r="AO12" s="18">
        <v>0</v>
      </c>
      <c r="AP12" s="18">
        <v>12662.9</v>
      </c>
      <c r="AQ12" s="18">
        <v>0</v>
      </c>
      <c r="AR12" s="18">
        <v>400</v>
      </c>
      <c r="AS12" s="19">
        <f t="shared" si="0"/>
        <v>12662.9</v>
      </c>
      <c r="AT12" s="19">
        <f t="shared" si="1"/>
        <v>0</v>
      </c>
    </row>
    <row r="13" spans="1:46" s="35" customFormat="1" x14ac:dyDescent="0.3">
      <c r="A13" s="31" t="s">
        <v>45</v>
      </c>
      <c r="B13" s="31" t="s">
        <v>46</v>
      </c>
      <c r="C13" s="31" t="s">
        <v>47</v>
      </c>
      <c r="D13" s="31" t="s">
        <v>48</v>
      </c>
      <c r="E13" s="31" t="s">
        <v>49</v>
      </c>
      <c r="F13" s="31" t="s">
        <v>49</v>
      </c>
      <c r="G13" s="31" t="s">
        <v>82</v>
      </c>
      <c r="H13" s="31" t="s">
        <v>83</v>
      </c>
      <c r="I13" s="31" t="s">
        <v>84</v>
      </c>
      <c r="J13" s="31" t="s">
        <v>53</v>
      </c>
      <c r="K13" s="31" t="s">
        <v>90</v>
      </c>
      <c r="L13" s="31"/>
      <c r="M13" s="31" t="s">
        <v>91</v>
      </c>
      <c r="N13" s="31" t="s">
        <v>92</v>
      </c>
      <c r="O13" s="31" t="s">
        <v>69</v>
      </c>
      <c r="P13" s="31" t="s">
        <v>70</v>
      </c>
      <c r="Q13" s="31" t="s">
        <v>93</v>
      </c>
      <c r="R13" s="31" t="s">
        <v>60</v>
      </c>
      <c r="S13" s="31">
        <v>2</v>
      </c>
      <c r="T13" s="31" t="s">
        <v>84</v>
      </c>
      <c r="U13" s="31" t="s">
        <v>73</v>
      </c>
      <c r="V13" s="32">
        <v>5040</v>
      </c>
      <c r="W13" s="32">
        <v>20</v>
      </c>
      <c r="X13" s="32">
        <v>20</v>
      </c>
      <c r="Y13" s="33">
        <v>20</v>
      </c>
      <c r="Z13" s="33">
        <v>17796</v>
      </c>
      <c r="AA13" s="31" t="s">
        <v>62</v>
      </c>
      <c r="AB13" s="31" t="s">
        <v>53</v>
      </c>
      <c r="AC13" s="33">
        <v>9200</v>
      </c>
      <c r="AD13" s="33">
        <v>9200</v>
      </c>
      <c r="AE13" s="33">
        <v>1</v>
      </c>
      <c r="AF13" s="33">
        <v>20</v>
      </c>
      <c r="AG13" s="33">
        <v>1250.4000000000001</v>
      </c>
      <c r="AH13" s="33">
        <v>1250.4000000000001</v>
      </c>
      <c r="AI13" s="33">
        <v>27.5</v>
      </c>
      <c r="AJ13" s="33">
        <v>1650</v>
      </c>
      <c r="AK13" s="33">
        <v>0</v>
      </c>
      <c r="AL13" s="33">
        <v>115</v>
      </c>
      <c r="AM13" s="33">
        <v>400</v>
      </c>
      <c r="AN13" s="33">
        <v>0</v>
      </c>
      <c r="AO13" s="33">
        <v>0</v>
      </c>
      <c r="AP13" s="33">
        <v>12662.9</v>
      </c>
      <c r="AQ13" s="33">
        <v>0</v>
      </c>
      <c r="AR13" s="33">
        <v>400</v>
      </c>
      <c r="AS13" s="34">
        <f t="shared" si="0"/>
        <v>12662.9</v>
      </c>
      <c r="AT13" s="34">
        <f t="shared" si="1"/>
        <v>0</v>
      </c>
    </row>
    <row r="14" spans="1:46" s="35" customFormat="1" x14ac:dyDescent="0.3">
      <c r="A14" s="31" t="s">
        <v>45</v>
      </c>
      <c r="B14" s="31" t="s">
        <v>46</v>
      </c>
      <c r="C14" s="31" t="s">
        <v>47</v>
      </c>
      <c r="D14" s="31" t="s">
        <v>48</v>
      </c>
      <c r="E14" s="31" t="s">
        <v>49</v>
      </c>
      <c r="F14" s="31" t="s">
        <v>49</v>
      </c>
      <c r="G14" s="31" t="s">
        <v>82</v>
      </c>
      <c r="H14" s="31" t="s">
        <v>83</v>
      </c>
      <c r="I14" s="31" t="s">
        <v>84</v>
      </c>
      <c r="J14" s="31" t="s">
        <v>53</v>
      </c>
      <c r="K14" s="31" t="s">
        <v>94</v>
      </c>
      <c r="L14" s="31"/>
      <c r="M14" s="31" t="s">
        <v>91</v>
      </c>
      <c r="N14" s="31" t="s">
        <v>92</v>
      </c>
      <c r="O14" s="31" t="s">
        <v>69</v>
      </c>
      <c r="P14" s="31" t="s">
        <v>70</v>
      </c>
      <c r="Q14" s="31" t="s">
        <v>93</v>
      </c>
      <c r="R14" s="31" t="s">
        <v>60</v>
      </c>
      <c r="S14" s="31">
        <v>2</v>
      </c>
      <c r="T14" s="31" t="s">
        <v>84</v>
      </c>
      <c r="U14" s="31" t="s">
        <v>73</v>
      </c>
      <c r="V14" s="32">
        <v>4080</v>
      </c>
      <c r="W14" s="32">
        <v>20</v>
      </c>
      <c r="X14" s="32">
        <v>20</v>
      </c>
      <c r="Y14" s="33">
        <v>20</v>
      </c>
      <c r="Z14" s="33">
        <v>19992</v>
      </c>
      <c r="AA14" s="31" t="s">
        <v>62</v>
      </c>
      <c r="AB14" s="31" t="s">
        <v>53</v>
      </c>
      <c r="AC14" s="33">
        <v>9200</v>
      </c>
      <c r="AD14" s="33">
        <v>9200</v>
      </c>
      <c r="AE14" s="33">
        <v>1</v>
      </c>
      <c r="AF14" s="33">
        <v>20</v>
      </c>
      <c r="AG14" s="33">
        <v>1250.4000000000001</v>
      </c>
      <c r="AH14" s="33">
        <v>1250.4000000000001</v>
      </c>
      <c r="AI14" s="33">
        <v>27.5</v>
      </c>
      <c r="AJ14" s="33">
        <v>1650</v>
      </c>
      <c r="AK14" s="33">
        <v>0</v>
      </c>
      <c r="AL14" s="33">
        <v>115</v>
      </c>
      <c r="AM14" s="33">
        <v>400</v>
      </c>
      <c r="AN14" s="33">
        <v>0</v>
      </c>
      <c r="AO14" s="33">
        <v>0</v>
      </c>
      <c r="AP14" s="33">
        <v>12662.9</v>
      </c>
      <c r="AQ14" s="33">
        <v>0</v>
      </c>
      <c r="AR14" s="33">
        <v>400</v>
      </c>
      <c r="AS14" s="34">
        <f t="shared" si="0"/>
        <v>12662.9</v>
      </c>
      <c r="AT14" s="34">
        <f t="shared" si="1"/>
        <v>0</v>
      </c>
    </row>
    <row r="15" spans="1:46" x14ac:dyDescent="0.3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49</v>
      </c>
      <c r="F15" s="5" t="s">
        <v>49</v>
      </c>
      <c r="G15" s="5" t="s">
        <v>95</v>
      </c>
      <c r="H15" s="5" t="s">
        <v>96</v>
      </c>
      <c r="I15" s="5" t="s">
        <v>65</v>
      </c>
      <c r="J15" s="5" t="s">
        <v>53</v>
      </c>
      <c r="K15" s="5" t="s">
        <v>97</v>
      </c>
      <c r="L15" s="5" t="s">
        <v>98</v>
      </c>
      <c r="M15" s="5" t="s">
        <v>98</v>
      </c>
      <c r="N15" s="5" t="s">
        <v>92</v>
      </c>
      <c r="O15" s="5" t="s">
        <v>69</v>
      </c>
      <c r="P15" s="5" t="s">
        <v>70</v>
      </c>
      <c r="Q15" s="5" t="s">
        <v>99</v>
      </c>
      <c r="R15" s="5" t="s">
        <v>60</v>
      </c>
      <c r="S15" s="5">
        <v>2</v>
      </c>
      <c r="T15" s="5" t="s">
        <v>100</v>
      </c>
      <c r="U15" s="5" t="s">
        <v>101</v>
      </c>
      <c r="V15" s="7">
        <v>2880</v>
      </c>
      <c r="W15" s="7">
        <v>20</v>
      </c>
      <c r="X15" s="7">
        <v>20</v>
      </c>
      <c r="Y15" s="6">
        <v>20</v>
      </c>
      <c r="Z15" s="6">
        <v>16704</v>
      </c>
      <c r="AA15" s="5" t="s">
        <v>62</v>
      </c>
      <c r="AB15" s="5" t="s">
        <v>53</v>
      </c>
      <c r="AC15" s="6">
        <v>9200</v>
      </c>
      <c r="AD15" s="6">
        <v>9200</v>
      </c>
      <c r="AE15" s="6">
        <v>1</v>
      </c>
      <c r="AF15" s="6">
        <v>20</v>
      </c>
      <c r="AG15" s="6">
        <v>1250.4000000000001</v>
      </c>
      <c r="AH15" s="6">
        <v>1250.4000000000001</v>
      </c>
      <c r="AI15" s="6">
        <v>55</v>
      </c>
      <c r="AJ15" s="6">
        <v>0</v>
      </c>
      <c r="AK15" s="6">
        <v>0</v>
      </c>
      <c r="AL15" s="6">
        <v>115</v>
      </c>
      <c r="AM15" s="6">
        <v>400</v>
      </c>
      <c r="AN15" s="6">
        <v>0</v>
      </c>
      <c r="AO15" s="6">
        <v>0</v>
      </c>
      <c r="AP15" s="6">
        <v>11040.4</v>
      </c>
      <c r="AQ15" s="6">
        <v>0</v>
      </c>
      <c r="AR15" s="6">
        <v>400</v>
      </c>
      <c r="AS15" s="1">
        <f t="shared" si="0"/>
        <v>11040.4</v>
      </c>
      <c r="AT15" s="1">
        <f t="shared" si="1"/>
        <v>0</v>
      </c>
    </row>
    <row r="16" spans="1:46" x14ac:dyDescent="0.3">
      <c r="A16" s="5" t="s">
        <v>45</v>
      </c>
      <c r="B16" s="5" t="s">
        <v>46</v>
      </c>
      <c r="C16" s="5" t="s">
        <v>47</v>
      </c>
      <c r="D16" s="5" t="s">
        <v>48</v>
      </c>
      <c r="E16" s="5" t="s">
        <v>49</v>
      </c>
      <c r="F16" s="5" t="s">
        <v>49</v>
      </c>
      <c r="G16" s="5" t="s">
        <v>95</v>
      </c>
      <c r="H16" s="5" t="s">
        <v>96</v>
      </c>
      <c r="I16" s="5" t="s">
        <v>65</v>
      </c>
      <c r="J16" s="5" t="s">
        <v>53</v>
      </c>
      <c r="K16" s="5" t="s">
        <v>102</v>
      </c>
      <c r="L16" s="5"/>
      <c r="M16" s="5" t="s">
        <v>103</v>
      </c>
      <c r="N16" s="5" t="s">
        <v>68</v>
      </c>
      <c r="O16" s="5" t="s">
        <v>69</v>
      </c>
      <c r="P16" s="5" t="s">
        <v>70</v>
      </c>
      <c r="Q16" s="5" t="s">
        <v>104</v>
      </c>
      <c r="R16" s="5" t="s">
        <v>60</v>
      </c>
      <c r="S16" s="5">
        <v>2</v>
      </c>
      <c r="T16" s="5" t="s">
        <v>100</v>
      </c>
      <c r="U16" s="5" t="s">
        <v>101</v>
      </c>
      <c r="V16" s="7">
        <v>1500</v>
      </c>
      <c r="W16" s="7">
        <v>20</v>
      </c>
      <c r="X16" s="7">
        <v>20</v>
      </c>
      <c r="Y16" s="6">
        <v>20</v>
      </c>
      <c r="Z16" s="6">
        <v>15000</v>
      </c>
      <c r="AA16" s="5" t="s">
        <v>62</v>
      </c>
      <c r="AB16" s="5" t="s">
        <v>53</v>
      </c>
      <c r="AC16" s="6">
        <v>9200</v>
      </c>
      <c r="AD16" s="6">
        <v>9200</v>
      </c>
      <c r="AE16" s="6">
        <v>1</v>
      </c>
      <c r="AF16" s="6">
        <v>20</v>
      </c>
      <c r="AG16" s="6">
        <v>1250.4000000000001</v>
      </c>
      <c r="AH16" s="6">
        <v>1250.4000000000001</v>
      </c>
      <c r="AI16" s="6">
        <v>55</v>
      </c>
      <c r="AJ16" s="6">
        <v>0</v>
      </c>
      <c r="AK16" s="6">
        <v>0</v>
      </c>
      <c r="AL16" s="6">
        <v>115</v>
      </c>
      <c r="AM16" s="6">
        <v>400</v>
      </c>
      <c r="AN16" s="6">
        <v>0</v>
      </c>
      <c r="AO16" s="6">
        <v>0</v>
      </c>
      <c r="AP16" s="6">
        <v>11040.4</v>
      </c>
      <c r="AQ16" s="6">
        <v>0</v>
      </c>
      <c r="AR16" s="6">
        <v>400</v>
      </c>
      <c r="AS16" s="1">
        <f t="shared" si="0"/>
        <v>11040.4</v>
      </c>
      <c r="AT16" s="1">
        <f t="shared" si="1"/>
        <v>0</v>
      </c>
    </row>
    <row r="17" spans="1:46" s="25" customFormat="1" x14ac:dyDescent="0.3">
      <c r="A17" s="21" t="s">
        <v>45</v>
      </c>
      <c r="B17" s="21" t="s">
        <v>46</v>
      </c>
      <c r="C17" s="21" t="s">
        <v>47</v>
      </c>
      <c r="D17" s="21" t="s">
        <v>48</v>
      </c>
      <c r="E17" s="21" t="s">
        <v>49</v>
      </c>
      <c r="F17" s="21" t="s">
        <v>49</v>
      </c>
      <c r="G17" s="21" t="s">
        <v>105</v>
      </c>
      <c r="H17" s="21" t="s">
        <v>106</v>
      </c>
      <c r="I17" s="21" t="s">
        <v>65</v>
      </c>
      <c r="J17" s="21" t="s">
        <v>53</v>
      </c>
      <c r="K17" s="21" t="s">
        <v>107</v>
      </c>
      <c r="L17" s="21"/>
      <c r="M17" s="21" t="s">
        <v>103</v>
      </c>
      <c r="N17" s="21" t="s">
        <v>68</v>
      </c>
      <c r="O17" s="21" t="s">
        <v>69</v>
      </c>
      <c r="P17" s="21" t="s">
        <v>70</v>
      </c>
      <c r="Q17" s="21" t="s">
        <v>108</v>
      </c>
      <c r="R17" s="21" t="s">
        <v>60</v>
      </c>
      <c r="S17" s="21">
        <v>2</v>
      </c>
      <c r="T17" s="21" t="s">
        <v>100</v>
      </c>
      <c r="U17" s="21" t="s">
        <v>109</v>
      </c>
      <c r="V17" s="22">
        <v>2248</v>
      </c>
      <c r="W17" s="22">
        <v>12</v>
      </c>
      <c r="X17" s="22">
        <v>12</v>
      </c>
      <c r="Y17" s="23">
        <v>12</v>
      </c>
      <c r="Z17" s="23">
        <v>10920</v>
      </c>
      <c r="AA17" s="21" t="s">
        <v>62</v>
      </c>
      <c r="AB17" s="21" t="s">
        <v>53</v>
      </c>
      <c r="AC17" s="23">
        <v>9200</v>
      </c>
      <c r="AD17" s="23">
        <v>9200</v>
      </c>
      <c r="AE17" s="23">
        <v>1</v>
      </c>
      <c r="AF17" s="23">
        <v>20</v>
      </c>
      <c r="AG17" s="23">
        <v>1250.4000000000001</v>
      </c>
      <c r="AH17" s="23">
        <v>1250.4000000000001</v>
      </c>
      <c r="AI17" s="23">
        <v>55</v>
      </c>
      <c r="AJ17" s="23">
        <v>0</v>
      </c>
      <c r="AK17" s="23">
        <v>0</v>
      </c>
      <c r="AL17" s="23">
        <v>115</v>
      </c>
      <c r="AM17" s="23">
        <v>400</v>
      </c>
      <c r="AN17" s="23">
        <v>0</v>
      </c>
      <c r="AO17" s="23">
        <v>0</v>
      </c>
      <c r="AP17" s="23">
        <v>11040.4</v>
      </c>
      <c r="AQ17" s="23">
        <v>0</v>
      </c>
      <c r="AR17" s="23">
        <v>400</v>
      </c>
      <c r="AS17" s="24">
        <f t="shared" si="0"/>
        <v>11040.4</v>
      </c>
      <c r="AT17" s="24">
        <f t="shared" si="1"/>
        <v>0</v>
      </c>
    </row>
    <row r="18" spans="1:46" x14ac:dyDescent="0.3">
      <c r="A18" s="5" t="s">
        <v>45</v>
      </c>
      <c r="B18" s="5" t="s">
        <v>46</v>
      </c>
      <c r="C18" s="5" t="s">
        <v>47</v>
      </c>
      <c r="D18" s="5" t="s">
        <v>48</v>
      </c>
      <c r="E18" s="5" t="s">
        <v>49</v>
      </c>
      <c r="F18" s="5" t="s">
        <v>49</v>
      </c>
      <c r="G18" s="5" t="s">
        <v>105</v>
      </c>
      <c r="H18" s="5" t="s">
        <v>106</v>
      </c>
      <c r="I18" s="5" t="s">
        <v>65</v>
      </c>
      <c r="J18" s="5" t="s">
        <v>53</v>
      </c>
      <c r="K18" s="5" t="s">
        <v>110</v>
      </c>
      <c r="L18" s="5"/>
      <c r="M18" s="5" t="s">
        <v>103</v>
      </c>
      <c r="N18" s="5" t="s">
        <v>68</v>
      </c>
      <c r="O18" s="5" t="s">
        <v>69</v>
      </c>
      <c r="P18" s="5" t="s">
        <v>70</v>
      </c>
      <c r="Q18" s="5" t="s">
        <v>111</v>
      </c>
      <c r="R18" s="5" t="s">
        <v>60</v>
      </c>
      <c r="S18" s="5">
        <v>2</v>
      </c>
      <c r="T18" s="5" t="s">
        <v>100</v>
      </c>
      <c r="U18" s="5" t="s">
        <v>101</v>
      </c>
      <c r="V18" s="7">
        <v>3386</v>
      </c>
      <c r="W18" s="7">
        <v>20</v>
      </c>
      <c r="X18" s="7">
        <v>20</v>
      </c>
      <c r="Y18" s="6">
        <v>20</v>
      </c>
      <c r="Z18" s="6">
        <v>19638.8</v>
      </c>
      <c r="AA18" s="5" t="s">
        <v>62</v>
      </c>
      <c r="AB18" s="5" t="s">
        <v>53</v>
      </c>
      <c r="AC18" s="6">
        <v>9200</v>
      </c>
      <c r="AD18" s="6">
        <v>9200</v>
      </c>
      <c r="AE18" s="6">
        <v>1</v>
      </c>
      <c r="AF18" s="6">
        <v>20</v>
      </c>
      <c r="AG18" s="6">
        <v>1250.4000000000001</v>
      </c>
      <c r="AH18" s="6">
        <v>1250.4000000000001</v>
      </c>
      <c r="AI18" s="6">
        <v>55</v>
      </c>
      <c r="AJ18" s="6">
        <v>0</v>
      </c>
      <c r="AK18" s="6">
        <v>0</v>
      </c>
      <c r="AL18" s="6">
        <v>115</v>
      </c>
      <c r="AM18" s="6">
        <v>400</v>
      </c>
      <c r="AN18" s="6">
        <v>0</v>
      </c>
      <c r="AO18" s="6">
        <v>0</v>
      </c>
      <c r="AP18" s="6">
        <v>11040.4</v>
      </c>
      <c r="AQ18" s="6">
        <v>0</v>
      </c>
      <c r="AR18" s="6">
        <v>400</v>
      </c>
      <c r="AS18" s="1">
        <f t="shared" si="0"/>
        <v>11040.4</v>
      </c>
      <c r="AT18" s="1">
        <f t="shared" si="1"/>
        <v>0</v>
      </c>
    </row>
    <row r="19" spans="1:46" s="30" customFormat="1" x14ac:dyDescent="0.3">
      <c r="A19" s="26" t="s">
        <v>45</v>
      </c>
      <c r="B19" s="26" t="s">
        <v>46</v>
      </c>
      <c r="C19" s="26" t="s">
        <v>47</v>
      </c>
      <c r="D19" s="26" t="s">
        <v>48</v>
      </c>
      <c r="E19" s="26" t="s">
        <v>49</v>
      </c>
      <c r="F19" s="26" t="s">
        <v>49</v>
      </c>
      <c r="G19" s="26" t="s">
        <v>105</v>
      </c>
      <c r="H19" s="26" t="s">
        <v>106</v>
      </c>
      <c r="I19" s="26" t="s">
        <v>65</v>
      </c>
      <c r="J19" s="26" t="s">
        <v>53</v>
      </c>
      <c r="K19" s="26" t="s">
        <v>112</v>
      </c>
      <c r="L19" s="26"/>
      <c r="M19" s="26" t="s">
        <v>103</v>
      </c>
      <c r="N19" s="26" t="s">
        <v>68</v>
      </c>
      <c r="O19" s="26" t="s">
        <v>69</v>
      </c>
      <c r="P19" s="26" t="s">
        <v>70</v>
      </c>
      <c r="Q19" s="26" t="s">
        <v>113</v>
      </c>
      <c r="R19" s="26" t="s">
        <v>60</v>
      </c>
      <c r="S19" s="26">
        <v>2</v>
      </c>
      <c r="T19" s="26" t="s">
        <v>100</v>
      </c>
      <c r="U19" s="26" t="s">
        <v>101</v>
      </c>
      <c r="V19" s="27">
        <v>955</v>
      </c>
      <c r="W19" s="27">
        <v>6</v>
      </c>
      <c r="X19" s="27">
        <v>6</v>
      </c>
      <c r="Y19" s="28">
        <v>6</v>
      </c>
      <c r="Z19" s="28">
        <v>5539</v>
      </c>
      <c r="AA19" s="26" t="s">
        <v>62</v>
      </c>
      <c r="AB19" s="26" t="s">
        <v>53</v>
      </c>
      <c r="AC19" s="28">
        <v>9200</v>
      </c>
      <c r="AD19" s="28">
        <v>9200</v>
      </c>
      <c r="AE19" s="28">
        <v>1</v>
      </c>
      <c r="AF19" s="28">
        <v>20</v>
      </c>
      <c r="AG19" s="28">
        <v>1250.4000000000001</v>
      </c>
      <c r="AH19" s="28">
        <v>1250.4000000000001</v>
      </c>
      <c r="AI19" s="28">
        <v>55</v>
      </c>
      <c r="AJ19" s="28">
        <v>0</v>
      </c>
      <c r="AK19" s="28">
        <v>0</v>
      </c>
      <c r="AL19" s="28">
        <v>115</v>
      </c>
      <c r="AM19" s="28">
        <v>400</v>
      </c>
      <c r="AN19" s="28">
        <v>0</v>
      </c>
      <c r="AO19" s="28">
        <v>0</v>
      </c>
      <c r="AP19" s="28">
        <v>11040.4</v>
      </c>
      <c r="AQ19" s="28">
        <v>0</v>
      </c>
      <c r="AR19" s="28">
        <v>400</v>
      </c>
      <c r="AS19" s="29">
        <f t="shared" si="0"/>
        <v>11040.4</v>
      </c>
      <c r="AT19" s="29">
        <f t="shared" si="1"/>
        <v>0</v>
      </c>
    </row>
    <row r="20" spans="1:46" x14ac:dyDescent="0.3">
      <c r="A20" s="5" t="s">
        <v>45</v>
      </c>
      <c r="B20" s="5" t="s">
        <v>46</v>
      </c>
      <c r="C20" s="5" t="s">
        <v>47</v>
      </c>
      <c r="D20" s="5" t="s">
        <v>48</v>
      </c>
      <c r="E20" s="5" t="s">
        <v>49</v>
      </c>
      <c r="F20" s="5" t="s">
        <v>49</v>
      </c>
      <c r="G20" s="5" t="s">
        <v>114</v>
      </c>
      <c r="H20" s="5" t="s">
        <v>115</v>
      </c>
      <c r="I20" s="5" t="s">
        <v>65</v>
      </c>
      <c r="J20" s="5" t="s">
        <v>53</v>
      </c>
      <c r="K20" s="5" t="s">
        <v>116</v>
      </c>
      <c r="L20" s="5" t="s">
        <v>86</v>
      </c>
      <c r="M20" s="5" t="s">
        <v>87</v>
      </c>
      <c r="N20" s="5" t="s">
        <v>68</v>
      </c>
      <c r="O20" s="5" t="s">
        <v>69</v>
      </c>
      <c r="P20" s="5" t="s">
        <v>70</v>
      </c>
      <c r="Q20" s="5" t="s">
        <v>117</v>
      </c>
      <c r="R20" s="5" t="s">
        <v>60</v>
      </c>
      <c r="S20" s="5">
        <v>2</v>
      </c>
      <c r="T20" s="5" t="s">
        <v>118</v>
      </c>
      <c r="U20" s="5" t="s">
        <v>73</v>
      </c>
      <c r="V20" s="7">
        <v>4080</v>
      </c>
      <c r="W20" s="7">
        <v>20</v>
      </c>
      <c r="X20" s="7">
        <v>20</v>
      </c>
      <c r="Y20" s="6">
        <v>20</v>
      </c>
      <c r="Z20" s="6">
        <v>17328</v>
      </c>
      <c r="AA20" s="5" t="s">
        <v>119</v>
      </c>
      <c r="AB20" s="5" t="s">
        <v>53</v>
      </c>
      <c r="AC20" s="6">
        <v>9200</v>
      </c>
      <c r="AD20" s="6">
        <v>9200</v>
      </c>
      <c r="AE20" s="6">
        <v>1</v>
      </c>
      <c r="AF20" s="6">
        <v>20</v>
      </c>
      <c r="AG20" s="6">
        <v>1250.4000000000001</v>
      </c>
      <c r="AH20" s="6">
        <v>1250.4000000000001</v>
      </c>
      <c r="AI20" s="6">
        <v>55</v>
      </c>
      <c r="AJ20" s="6">
        <v>1650</v>
      </c>
      <c r="AK20" s="6">
        <v>0</v>
      </c>
      <c r="AL20" s="6">
        <v>115</v>
      </c>
      <c r="AM20" s="6">
        <v>400</v>
      </c>
      <c r="AN20" s="6">
        <v>0</v>
      </c>
      <c r="AO20" s="6">
        <v>0</v>
      </c>
      <c r="AP20" s="6">
        <v>12690.4</v>
      </c>
      <c r="AQ20" s="6">
        <v>0</v>
      </c>
      <c r="AR20" s="6">
        <v>400</v>
      </c>
      <c r="AS20" s="1">
        <f t="shared" si="0"/>
        <v>12690.4</v>
      </c>
      <c r="AT20" s="1">
        <f t="shared" si="1"/>
        <v>0</v>
      </c>
    </row>
    <row r="21" spans="1:46" x14ac:dyDescent="0.3">
      <c r="A21" s="5" t="s">
        <v>45</v>
      </c>
      <c r="B21" s="5" t="s">
        <v>46</v>
      </c>
      <c r="C21" s="5" t="s">
        <v>47</v>
      </c>
      <c r="D21" s="5" t="s">
        <v>48</v>
      </c>
      <c r="E21" s="5" t="s">
        <v>49</v>
      </c>
      <c r="F21" s="5" t="s">
        <v>49</v>
      </c>
      <c r="G21" s="5" t="s">
        <v>95</v>
      </c>
      <c r="H21" s="5" t="s">
        <v>96</v>
      </c>
      <c r="I21" s="5" t="s">
        <v>65</v>
      </c>
      <c r="J21" s="5" t="s">
        <v>120</v>
      </c>
      <c r="K21" s="5" t="s">
        <v>121</v>
      </c>
      <c r="L21" s="5"/>
      <c r="M21" s="5" t="s">
        <v>103</v>
      </c>
      <c r="N21" s="5" t="s">
        <v>68</v>
      </c>
      <c r="O21" s="5" t="s">
        <v>69</v>
      </c>
      <c r="P21" s="5" t="s">
        <v>70</v>
      </c>
      <c r="Q21" s="5" t="s">
        <v>122</v>
      </c>
      <c r="R21" s="5" t="s">
        <v>60</v>
      </c>
      <c r="S21" s="5">
        <v>2</v>
      </c>
      <c r="T21" s="5" t="s">
        <v>100</v>
      </c>
      <c r="U21" s="5" t="s">
        <v>61</v>
      </c>
      <c r="V21" s="7">
        <v>2480</v>
      </c>
      <c r="W21" s="7">
        <v>24</v>
      </c>
      <c r="X21" s="7">
        <v>24</v>
      </c>
      <c r="Y21" s="6">
        <v>24</v>
      </c>
      <c r="Z21" s="6">
        <v>21123.200000000001</v>
      </c>
      <c r="AA21" s="5" t="s">
        <v>62</v>
      </c>
      <c r="AB21" s="5" t="s">
        <v>123</v>
      </c>
      <c r="AC21" s="6">
        <v>460</v>
      </c>
      <c r="AD21" s="6">
        <v>11040</v>
      </c>
      <c r="AE21" s="6">
        <v>1</v>
      </c>
      <c r="AF21" s="6">
        <v>24</v>
      </c>
      <c r="AG21" s="6">
        <v>62.52</v>
      </c>
      <c r="AH21" s="6">
        <v>1500.48</v>
      </c>
      <c r="AI21" s="6">
        <v>55</v>
      </c>
      <c r="AJ21" s="6">
        <v>0</v>
      </c>
      <c r="AK21" s="6">
        <v>0</v>
      </c>
      <c r="AL21" s="6">
        <v>0</v>
      </c>
      <c r="AM21" s="6">
        <v>480</v>
      </c>
      <c r="AN21" s="6">
        <v>0</v>
      </c>
      <c r="AO21" s="6">
        <v>0</v>
      </c>
      <c r="AP21" s="6">
        <v>13099.48</v>
      </c>
      <c r="AQ21" s="6">
        <v>0</v>
      </c>
      <c r="AR21" s="6">
        <v>20</v>
      </c>
      <c r="AS21" s="1">
        <f t="shared" si="0"/>
        <v>13099.48</v>
      </c>
      <c r="AT21" s="1">
        <f t="shared" si="1"/>
        <v>0</v>
      </c>
    </row>
    <row r="22" spans="1:46" x14ac:dyDescent="0.3">
      <c r="A22" s="5" t="s">
        <v>45</v>
      </c>
      <c r="B22" s="5" t="s">
        <v>46</v>
      </c>
      <c r="C22" s="5" t="s">
        <v>47</v>
      </c>
      <c r="D22" s="5" t="s">
        <v>48</v>
      </c>
      <c r="E22" s="5" t="s">
        <v>49</v>
      </c>
      <c r="F22" s="5" t="s">
        <v>49</v>
      </c>
      <c r="G22" s="5" t="s">
        <v>124</v>
      </c>
      <c r="H22" s="5" t="s">
        <v>124</v>
      </c>
      <c r="I22" s="5" t="s">
        <v>65</v>
      </c>
      <c r="J22" s="5" t="s">
        <v>120</v>
      </c>
      <c r="K22" s="5" t="s">
        <v>121</v>
      </c>
      <c r="L22" s="5"/>
      <c r="M22" s="5" t="s">
        <v>103</v>
      </c>
      <c r="N22" s="5" t="s">
        <v>92</v>
      </c>
      <c r="O22" s="5" t="s">
        <v>69</v>
      </c>
      <c r="P22" s="5" t="s">
        <v>70</v>
      </c>
      <c r="Q22" s="5" t="s">
        <v>125</v>
      </c>
      <c r="R22" s="5" t="s">
        <v>60</v>
      </c>
      <c r="S22" s="5">
        <v>2</v>
      </c>
      <c r="T22" s="5" t="s">
        <v>126</v>
      </c>
      <c r="U22" s="5" t="s">
        <v>101</v>
      </c>
      <c r="V22" s="7">
        <v>3456</v>
      </c>
      <c r="W22" s="7">
        <v>24</v>
      </c>
      <c r="X22" s="7">
        <v>24</v>
      </c>
      <c r="Y22" s="6">
        <v>24</v>
      </c>
      <c r="Z22" s="6">
        <v>20736</v>
      </c>
      <c r="AA22" s="5" t="s">
        <v>62</v>
      </c>
      <c r="AB22" s="5" t="s">
        <v>123</v>
      </c>
      <c r="AC22" s="6">
        <v>460</v>
      </c>
      <c r="AD22" s="6">
        <v>11040</v>
      </c>
      <c r="AE22" s="6">
        <v>1</v>
      </c>
      <c r="AF22" s="6">
        <v>24</v>
      </c>
      <c r="AG22" s="6">
        <v>62.52</v>
      </c>
      <c r="AH22" s="6">
        <v>1500.48</v>
      </c>
      <c r="AI22" s="6">
        <v>55</v>
      </c>
      <c r="AJ22" s="6">
        <v>0</v>
      </c>
      <c r="AK22" s="6">
        <v>0</v>
      </c>
      <c r="AL22" s="6">
        <v>0</v>
      </c>
      <c r="AM22" s="6">
        <v>480</v>
      </c>
      <c r="AN22" s="6">
        <v>0</v>
      </c>
      <c r="AO22" s="6">
        <v>0</v>
      </c>
      <c r="AP22" s="6">
        <v>13099.48</v>
      </c>
      <c r="AQ22" s="6">
        <v>0</v>
      </c>
      <c r="AR22" s="6">
        <v>20</v>
      </c>
      <c r="AS22" s="1">
        <f t="shared" si="0"/>
        <v>13099.48</v>
      </c>
      <c r="AT22" s="1">
        <f t="shared" si="1"/>
        <v>0</v>
      </c>
    </row>
    <row r="23" spans="1:46" x14ac:dyDescent="0.3">
      <c r="A23" s="5" t="s">
        <v>45</v>
      </c>
      <c r="B23" s="5" t="s">
        <v>46</v>
      </c>
      <c r="C23" s="5" t="s">
        <v>47</v>
      </c>
      <c r="D23" s="5" t="s">
        <v>48</v>
      </c>
      <c r="E23" s="5" t="s">
        <v>49</v>
      </c>
      <c r="F23" s="5" t="s">
        <v>49</v>
      </c>
      <c r="G23" s="5" t="s">
        <v>124</v>
      </c>
      <c r="H23" s="5" t="s">
        <v>124</v>
      </c>
      <c r="I23" s="5" t="s">
        <v>65</v>
      </c>
      <c r="J23" s="5" t="s">
        <v>120</v>
      </c>
      <c r="K23" s="5" t="s">
        <v>121</v>
      </c>
      <c r="L23" s="5"/>
      <c r="M23" s="5" t="s">
        <v>103</v>
      </c>
      <c r="N23" s="5" t="s">
        <v>68</v>
      </c>
      <c r="O23" s="5" t="s">
        <v>69</v>
      </c>
      <c r="P23" s="5" t="s">
        <v>70</v>
      </c>
      <c r="Q23" s="5" t="s">
        <v>127</v>
      </c>
      <c r="R23" s="5" t="s">
        <v>60</v>
      </c>
      <c r="S23" s="5">
        <v>2</v>
      </c>
      <c r="T23" s="5" t="s">
        <v>128</v>
      </c>
      <c r="U23" s="5" t="s">
        <v>101</v>
      </c>
      <c r="V23" s="7">
        <v>3456</v>
      </c>
      <c r="W23" s="7">
        <v>24</v>
      </c>
      <c r="X23" s="7">
        <v>24</v>
      </c>
      <c r="Y23" s="6">
        <v>24</v>
      </c>
      <c r="Z23" s="6">
        <v>20736</v>
      </c>
      <c r="AA23" s="5" t="s">
        <v>62</v>
      </c>
      <c r="AB23" s="5" t="s">
        <v>123</v>
      </c>
      <c r="AC23" s="6">
        <v>460</v>
      </c>
      <c r="AD23" s="6">
        <v>11040</v>
      </c>
      <c r="AE23" s="6">
        <v>1</v>
      </c>
      <c r="AF23" s="6">
        <v>24</v>
      </c>
      <c r="AG23" s="6">
        <v>62.52</v>
      </c>
      <c r="AH23" s="6">
        <v>1500.48</v>
      </c>
      <c r="AI23" s="6">
        <v>55</v>
      </c>
      <c r="AJ23" s="6">
        <v>0</v>
      </c>
      <c r="AK23" s="6">
        <v>0</v>
      </c>
      <c r="AL23" s="6">
        <v>0</v>
      </c>
      <c r="AM23" s="6">
        <v>480</v>
      </c>
      <c r="AN23" s="6">
        <v>0</v>
      </c>
      <c r="AO23" s="6">
        <v>0</v>
      </c>
      <c r="AP23" s="6">
        <v>13099.48</v>
      </c>
      <c r="AQ23" s="6">
        <v>0</v>
      </c>
      <c r="AR23" s="6">
        <v>20</v>
      </c>
      <c r="AS23" s="1">
        <f t="shared" si="0"/>
        <v>13099.48</v>
      </c>
      <c r="AT23" s="1">
        <f t="shared" si="1"/>
        <v>0</v>
      </c>
    </row>
    <row r="24" spans="1:46" x14ac:dyDescent="0.3">
      <c r="A24" s="5" t="s">
        <v>45</v>
      </c>
      <c r="B24" s="5" t="s">
        <v>46</v>
      </c>
      <c r="C24" s="5" t="s">
        <v>47</v>
      </c>
      <c r="D24" s="5" t="s">
        <v>48</v>
      </c>
      <c r="E24" s="5" t="s">
        <v>49</v>
      </c>
      <c r="F24" s="5" t="s">
        <v>49</v>
      </c>
      <c r="G24" s="5" t="s">
        <v>129</v>
      </c>
      <c r="H24" s="5" t="s">
        <v>130</v>
      </c>
      <c r="I24" s="5" t="s">
        <v>131</v>
      </c>
      <c r="J24" s="5" t="s">
        <v>120</v>
      </c>
      <c r="K24" s="5" t="s">
        <v>121</v>
      </c>
      <c r="L24" s="5" t="s">
        <v>98</v>
      </c>
      <c r="M24" s="5" t="s">
        <v>98</v>
      </c>
      <c r="N24" s="5" t="s">
        <v>68</v>
      </c>
      <c r="O24" s="5" t="s">
        <v>69</v>
      </c>
      <c r="P24" s="5" t="s">
        <v>70</v>
      </c>
      <c r="Q24" s="5" t="s">
        <v>132</v>
      </c>
      <c r="R24" s="5" t="s">
        <v>60</v>
      </c>
      <c r="S24" s="5">
        <v>2</v>
      </c>
      <c r="T24" s="5" t="s">
        <v>100</v>
      </c>
      <c r="U24" s="5" t="s">
        <v>101</v>
      </c>
      <c r="V24" s="7">
        <v>1500</v>
      </c>
      <c r="W24" s="7">
        <v>20</v>
      </c>
      <c r="X24" s="7">
        <v>20</v>
      </c>
      <c r="Y24" s="6">
        <v>20</v>
      </c>
      <c r="Z24" s="6">
        <v>14895</v>
      </c>
      <c r="AA24" s="5" t="s">
        <v>62</v>
      </c>
      <c r="AB24" s="5" t="s">
        <v>123</v>
      </c>
      <c r="AC24" s="6">
        <v>460</v>
      </c>
      <c r="AD24" s="6">
        <v>9200</v>
      </c>
      <c r="AE24" s="6">
        <v>1</v>
      </c>
      <c r="AF24" s="6">
        <v>20</v>
      </c>
      <c r="AG24" s="6">
        <v>62.52</v>
      </c>
      <c r="AH24" s="6">
        <v>1250.4000000000001</v>
      </c>
      <c r="AI24" s="6">
        <v>55</v>
      </c>
      <c r="AJ24" s="6">
        <v>0</v>
      </c>
      <c r="AK24" s="6">
        <v>0</v>
      </c>
      <c r="AL24" s="6">
        <v>0</v>
      </c>
      <c r="AM24" s="6">
        <v>400</v>
      </c>
      <c r="AN24" s="6">
        <v>0</v>
      </c>
      <c r="AO24" s="6">
        <v>0</v>
      </c>
      <c r="AP24" s="6">
        <v>10925.4</v>
      </c>
      <c r="AQ24" s="6">
        <v>0</v>
      </c>
      <c r="AR24" s="6">
        <v>20</v>
      </c>
      <c r="AS24" s="1">
        <f t="shared" si="0"/>
        <v>10925.4</v>
      </c>
      <c r="AT24" s="1">
        <f t="shared" si="1"/>
        <v>0</v>
      </c>
    </row>
    <row r="25" spans="1:46" x14ac:dyDescent="0.3">
      <c r="A25" s="5" t="s">
        <v>45</v>
      </c>
      <c r="B25" s="5" t="s">
        <v>46</v>
      </c>
      <c r="C25" s="5" t="s">
        <v>47</v>
      </c>
      <c r="D25" s="5" t="s">
        <v>48</v>
      </c>
      <c r="E25" s="5" t="s">
        <v>49</v>
      </c>
      <c r="F25" s="5" t="s">
        <v>49</v>
      </c>
      <c r="G25" s="5" t="s">
        <v>133</v>
      </c>
      <c r="H25" s="5" t="s">
        <v>134</v>
      </c>
      <c r="I25" s="5" t="s">
        <v>65</v>
      </c>
      <c r="J25" s="5" t="s">
        <v>120</v>
      </c>
      <c r="K25" s="5" t="s">
        <v>121</v>
      </c>
      <c r="L25" s="5"/>
      <c r="M25" s="5" t="s">
        <v>135</v>
      </c>
      <c r="N25" s="5" t="s">
        <v>136</v>
      </c>
      <c r="O25" s="5" t="s">
        <v>69</v>
      </c>
      <c r="P25" s="5" t="s">
        <v>70</v>
      </c>
      <c r="Q25" s="5" t="s">
        <v>137</v>
      </c>
      <c r="R25" s="5" t="s">
        <v>60</v>
      </c>
      <c r="S25" s="5">
        <v>2</v>
      </c>
      <c r="T25" s="5" t="s">
        <v>138</v>
      </c>
      <c r="U25" s="5" t="s">
        <v>101</v>
      </c>
      <c r="V25" s="7">
        <v>2764</v>
      </c>
      <c r="W25" s="7">
        <v>15</v>
      </c>
      <c r="X25" s="7">
        <v>15</v>
      </c>
      <c r="Y25" s="6">
        <v>15</v>
      </c>
      <c r="Z25" s="6">
        <v>14460</v>
      </c>
      <c r="AA25" s="5" t="s">
        <v>62</v>
      </c>
      <c r="AB25" s="5" t="s">
        <v>123</v>
      </c>
      <c r="AC25" s="6">
        <v>460</v>
      </c>
      <c r="AD25" s="6">
        <v>6900</v>
      </c>
      <c r="AE25" s="6">
        <v>1</v>
      </c>
      <c r="AF25" s="6">
        <v>15</v>
      </c>
      <c r="AG25" s="6">
        <v>62.52</v>
      </c>
      <c r="AH25" s="6">
        <v>937.8</v>
      </c>
      <c r="AI25" s="6">
        <v>55</v>
      </c>
      <c r="AJ25" s="6">
        <v>0</v>
      </c>
      <c r="AK25" s="6">
        <v>0</v>
      </c>
      <c r="AL25" s="6">
        <v>0</v>
      </c>
      <c r="AM25" s="6">
        <v>300</v>
      </c>
      <c r="AN25" s="6">
        <v>0</v>
      </c>
      <c r="AO25" s="6">
        <v>0</v>
      </c>
      <c r="AP25" s="6">
        <v>8207.7999999999993</v>
      </c>
      <c r="AQ25" s="6">
        <v>0</v>
      </c>
      <c r="AR25" s="6">
        <v>20</v>
      </c>
      <c r="AS25" s="1">
        <f t="shared" si="0"/>
        <v>8207.7999999999993</v>
      </c>
      <c r="AT25" s="1">
        <f t="shared" si="1"/>
        <v>0</v>
      </c>
    </row>
    <row r="26" spans="1:46" ht="15.6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 t="s">
        <v>139</v>
      </c>
      <c r="V26" s="10">
        <v>73780</v>
      </c>
      <c r="W26" s="10">
        <v>427</v>
      </c>
      <c r="X26" s="10">
        <v>427</v>
      </c>
      <c r="Y26" s="9">
        <v>427</v>
      </c>
      <c r="Z26" s="9">
        <v>383607.82</v>
      </c>
      <c r="AA26" s="8"/>
      <c r="AB26" s="8"/>
      <c r="AC26" s="9">
        <v>146100</v>
      </c>
      <c r="AD26" s="9">
        <v>193020</v>
      </c>
      <c r="AE26" s="9">
        <v>24</v>
      </c>
      <c r="AF26" s="9">
        <v>427</v>
      </c>
      <c r="AG26" s="9">
        <v>20319</v>
      </c>
      <c r="AH26" s="9">
        <v>26696.04</v>
      </c>
      <c r="AI26" s="9">
        <v>1044.99</v>
      </c>
      <c r="AJ26" s="9">
        <v>16500</v>
      </c>
      <c r="AK26" s="9">
        <v>0</v>
      </c>
      <c r="AL26" s="9">
        <v>1840</v>
      </c>
      <c r="AM26" s="9">
        <v>8140</v>
      </c>
      <c r="AN26" s="9">
        <v>0</v>
      </c>
      <c r="AO26" s="9">
        <v>0</v>
      </c>
      <c r="AP26" s="9">
        <v>252553.93</v>
      </c>
      <c r="AQ26" s="9">
        <v>0</v>
      </c>
      <c r="AR26" s="9">
        <v>7700</v>
      </c>
      <c r="AS26" s="1"/>
      <c r="AT26" s="1"/>
    </row>
    <row r="27" spans="1:46" x14ac:dyDescent="0.3">
      <c r="AC27" s="1"/>
      <c r="AD27" s="1"/>
    </row>
    <row r="28" spans="1:46" x14ac:dyDescent="0.3">
      <c r="AC28" s="1"/>
      <c r="AD28" s="1"/>
    </row>
    <row r="29" spans="1:46" x14ac:dyDescent="0.3">
      <c r="AC29" s="1"/>
      <c r="AD29" s="1"/>
    </row>
    <row r="30" spans="1:46" x14ac:dyDescent="0.3">
      <c r="AC30" s="1"/>
      <c r="AD30" s="1"/>
    </row>
    <row r="31" spans="1:46" x14ac:dyDescent="0.3">
      <c r="AC31" s="1"/>
      <c r="AD31" s="1"/>
    </row>
    <row r="32" spans="1:46" x14ac:dyDescent="0.3">
      <c r="AC32" s="1"/>
      <c r="AD32" s="1"/>
    </row>
    <row r="33" spans="29:30" x14ac:dyDescent="0.3">
      <c r="AC33" s="1"/>
      <c r="AD33" s="1"/>
    </row>
    <row r="34" spans="29:30" x14ac:dyDescent="0.3">
      <c r="AC34" s="1"/>
      <c r="AD34" s="1"/>
    </row>
    <row r="35" spans="29:30" x14ac:dyDescent="0.3">
      <c r="AC35" s="1"/>
      <c r="AD35" s="1"/>
    </row>
    <row r="36" spans="29:30" x14ac:dyDescent="0.3">
      <c r="AC36" s="1"/>
      <c r="AD36" s="1"/>
    </row>
    <row r="37" spans="29:30" x14ac:dyDescent="0.3">
      <c r="AC37" s="1"/>
      <c r="AD37" s="1"/>
    </row>
    <row r="38" spans="29:30" x14ac:dyDescent="0.3">
      <c r="AC38" s="1"/>
      <c r="AD38" s="1"/>
    </row>
    <row r="39" spans="29:30" x14ac:dyDescent="0.3">
      <c r="AC39" s="1"/>
      <c r="AD39" s="1"/>
    </row>
    <row r="40" spans="29:30" x14ac:dyDescent="0.3">
      <c r="AC40" s="1"/>
      <c r="AD40" s="1"/>
    </row>
    <row r="41" spans="29:30" x14ac:dyDescent="0.3">
      <c r="AC41" s="1"/>
      <c r="AD41" s="1"/>
    </row>
    <row r="42" spans="29:30" x14ac:dyDescent="0.3">
      <c r="AC42" s="1"/>
      <c r="AD42" s="1"/>
    </row>
    <row r="43" spans="29:30" x14ac:dyDescent="0.3">
      <c r="AC43" s="1"/>
      <c r="AD43" s="1"/>
    </row>
    <row r="44" spans="29:30" x14ac:dyDescent="0.3">
      <c r="AC44" s="1"/>
      <c r="AD44" s="1"/>
    </row>
    <row r="45" spans="29:30" x14ac:dyDescent="0.3">
      <c r="AC45" s="1"/>
      <c r="AD45" s="1"/>
    </row>
    <row r="46" spans="29:30" x14ac:dyDescent="0.3">
      <c r="AC46" s="1"/>
      <c r="AD46" s="1"/>
    </row>
    <row r="47" spans="29:30" x14ac:dyDescent="0.3">
      <c r="AC47" s="1"/>
      <c r="AD47" s="1"/>
    </row>
    <row r="48" spans="29:30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  <row r="2899" spans="29:30" x14ac:dyDescent="0.3">
      <c r="AC2899" s="1"/>
      <c r="AD2899" s="1"/>
    </row>
    <row r="2900" spans="29:30" x14ac:dyDescent="0.3">
      <c r="AC2900" s="1"/>
      <c r="AD2900" s="1"/>
    </row>
    <row r="2901" spans="29:30" x14ac:dyDescent="0.3">
      <c r="AC2901" s="1"/>
      <c r="AD2901" s="1"/>
    </row>
    <row r="2902" spans="29:30" x14ac:dyDescent="0.3">
      <c r="AC2902" s="1"/>
      <c r="AD2902" s="1"/>
    </row>
    <row r="2903" spans="29:30" x14ac:dyDescent="0.3">
      <c r="AC2903" s="1"/>
      <c r="AD2903" s="1"/>
    </row>
    <row r="2904" spans="29:30" x14ac:dyDescent="0.3">
      <c r="AC2904" s="1"/>
      <c r="AD2904" s="1"/>
    </row>
    <row r="2905" spans="29:30" x14ac:dyDescent="0.3">
      <c r="AC2905" s="1"/>
      <c r="AD2905" s="1"/>
    </row>
    <row r="2906" spans="29:30" x14ac:dyDescent="0.3">
      <c r="AC2906" s="1"/>
      <c r="AD2906" s="1"/>
    </row>
    <row r="2907" spans="29:30" x14ac:dyDescent="0.3">
      <c r="AC2907" s="1"/>
      <c r="AD2907" s="1"/>
    </row>
    <row r="2908" spans="29:30" x14ac:dyDescent="0.3">
      <c r="AC2908" s="1"/>
      <c r="AD2908" s="1"/>
    </row>
    <row r="2909" spans="29:30" x14ac:dyDescent="0.3">
      <c r="AC2909" s="1"/>
      <c r="AD2909" s="1"/>
    </row>
    <row r="2910" spans="29:30" x14ac:dyDescent="0.3">
      <c r="AC2910" s="1"/>
      <c r="AD2910" s="1"/>
    </row>
    <row r="2911" spans="29:30" x14ac:dyDescent="0.3">
      <c r="AC2911" s="1"/>
      <c r="AD2911" s="1"/>
    </row>
    <row r="2912" spans="29:30" x14ac:dyDescent="0.3">
      <c r="AC2912" s="1"/>
      <c r="AD2912" s="1"/>
    </row>
    <row r="2913" spans="29:30" x14ac:dyDescent="0.3">
      <c r="AC2913" s="1"/>
      <c r="AD2913" s="1"/>
    </row>
    <row r="2914" spans="29:30" x14ac:dyDescent="0.3">
      <c r="AC2914" s="1"/>
      <c r="AD2914" s="1"/>
    </row>
    <row r="2915" spans="29:30" x14ac:dyDescent="0.3">
      <c r="AC2915" s="1"/>
      <c r="AD2915" s="1"/>
    </row>
    <row r="2916" spans="29:30" x14ac:dyDescent="0.3">
      <c r="AC2916" s="1"/>
      <c r="AD2916" s="1"/>
    </row>
    <row r="2917" spans="29:30" x14ac:dyDescent="0.3">
      <c r="AC2917" s="1"/>
      <c r="AD2917" s="1"/>
    </row>
    <row r="2918" spans="29:30" x14ac:dyDescent="0.3">
      <c r="AC2918" s="1"/>
      <c r="AD2918" s="1"/>
    </row>
    <row r="2919" spans="29:30" x14ac:dyDescent="0.3">
      <c r="AC2919" s="1"/>
      <c r="AD2919" s="1"/>
    </row>
    <row r="2920" spans="29:30" x14ac:dyDescent="0.3">
      <c r="AC2920" s="1"/>
      <c r="AD2920" s="1"/>
    </row>
    <row r="2921" spans="29:30" x14ac:dyDescent="0.3">
      <c r="AC2921" s="1"/>
      <c r="AD2921" s="1"/>
    </row>
    <row r="2922" spans="29:30" x14ac:dyDescent="0.3">
      <c r="AC2922" s="1"/>
      <c r="AD2922" s="1"/>
    </row>
    <row r="2923" spans="29:30" x14ac:dyDescent="0.3">
      <c r="AC2923" s="1"/>
      <c r="AD2923" s="1"/>
    </row>
    <row r="2924" spans="29:30" x14ac:dyDescent="0.3">
      <c r="AC2924" s="1"/>
      <c r="AD2924" s="1"/>
    </row>
    <row r="2925" spans="29:30" x14ac:dyDescent="0.3">
      <c r="AC2925" s="1"/>
      <c r="AD2925" s="1"/>
    </row>
    <row r="2926" spans="29:30" x14ac:dyDescent="0.3">
      <c r="AC2926" s="1"/>
      <c r="AD2926" s="1"/>
    </row>
    <row r="2927" spans="29:30" x14ac:dyDescent="0.3">
      <c r="AC2927" s="1"/>
      <c r="AD2927" s="1"/>
    </row>
    <row r="2928" spans="29:30" x14ac:dyDescent="0.3">
      <c r="AC2928" s="1"/>
      <c r="AD2928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2023-01-04T13:43:27Z</dcterms:modified>
  <cp:category/>
</cp:coreProperties>
</file>